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girona.sharepoint.com/sites/SEPIC/B1000/B1032 Lliurament dades/2025_07_31 VR Qualitat DYNTRA 2024/"/>
    </mc:Choice>
  </mc:AlternateContent>
  <xr:revisionPtr revIDLastSave="0" documentId="8_{1F45DE0E-CACD-4F3A-BAC3-941FCE93AA1D}" xr6:coauthVersionLast="47" xr6:coauthVersionMax="47" xr10:uidLastSave="{00000000-0000-0000-0000-000000000000}"/>
  <bookViews>
    <workbookView xWindow="28680" yWindow="-120" windowWidth="29040" windowHeight="15840" xr2:uid="{7F7AEB8D-2D4B-4672-929A-0F2AF60A8DF1}"/>
  </bookViews>
  <sheets>
    <sheet name="Volum adjudicacions" sheetId="4" r:id="rId1"/>
  </sheets>
  <definedNames>
    <definedName name="_xlnm.Print_Area" localSheetId="0">'Volum adjudicacions'!$A$1:$F$48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D12" i="4"/>
  <c r="B12" i="4"/>
  <c r="D30" i="4" l="1"/>
  <c r="C30" i="4"/>
  <c r="B30" i="4"/>
  <c r="E29" i="4"/>
  <c r="E28" i="4"/>
  <c r="E27" i="4"/>
  <c r="E26" i="4"/>
  <c r="D21" i="4"/>
  <c r="C21" i="4"/>
  <c r="B21" i="4"/>
  <c r="E20" i="4"/>
  <c r="E19" i="4"/>
  <c r="E18" i="4"/>
  <c r="E17" i="4"/>
  <c r="E9" i="4"/>
  <c r="E10" i="4"/>
  <c r="E11" i="4"/>
  <c r="E8" i="4"/>
  <c r="E21" i="4" l="1"/>
  <c r="F18" i="4" s="1"/>
  <c r="E12" i="4"/>
  <c r="F10" i="4" s="1"/>
  <c r="E30" i="4"/>
  <c r="F27" i="4" s="1"/>
  <c r="F26" i="4" l="1"/>
  <c r="F20" i="4"/>
  <c r="F19" i="4"/>
  <c r="F28" i="4"/>
  <c r="F17" i="4"/>
  <c r="F21" i="4"/>
  <c r="F9" i="4"/>
  <c r="F8" i="4"/>
  <c r="F11" i="4"/>
  <c r="F29" i="4"/>
  <c r="F30" i="4" s="1"/>
  <c r="F12" i="4" l="1"/>
</calcChain>
</file>

<file path=xl/sharedStrings.xml><?xml version="1.0" encoding="utf-8"?>
<sst xmlns="http://schemas.openxmlformats.org/spreadsheetml/2006/main" count="55" uniqueCount="15">
  <si>
    <t>Expedients adjudicats per import (IVA inclòs):2020</t>
  </si>
  <si>
    <t>Obres</t>
  </si>
  <si>
    <t>Serveis</t>
  </si>
  <si>
    <t>Subm.</t>
  </si>
  <si>
    <t>Total (adjudicació)</t>
  </si>
  <si>
    <t>%</t>
  </si>
  <si>
    <t>Obert</t>
  </si>
  <si>
    <t>Basat acord marc</t>
  </si>
  <si>
    <t>Negociat sense publicitat</t>
  </si>
  <si>
    <t>Restringit</t>
  </si>
  <si>
    <t>Total</t>
  </si>
  <si>
    <t>Expedients  adjudicats per import (IVA inclòs):2021</t>
  </si>
  <si>
    <t>Expedients  adjudicats per import (IVA inclòs):2022</t>
  </si>
  <si>
    <t>Expedients  adjudicats per import (IVA inclòs):2023</t>
  </si>
  <si>
    <t>Expedients  adjudicats per import (IVA inclòs):2024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</si>
</sst>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2" fontId="0" fillId="0" borderId="0" xfId="0" applyNumberFormat="1"/>
    <xf numFmtId="10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205154</xdr:colOff>
      <xdr:row>0</xdr:row>
      <xdr:rowOff>0</xdr:rowOff>
    </xdr:from>
    <xdr:to>
      <xdr:col>0</xdr:col>
      <xdr:colOff>1207477</xdr:colOff>
      <xdr:row>3</xdr:row>
      <xdr:rowOff>141862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4E66B328-8AD9-6EDC-0378-5A553024C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54" y="0"/>
          <a:ext cx="1002323" cy="686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DDA7D-6281-463D-8F00-9BA7B7F41394}">
  <sheetPr>
    <pageSetUpPr fitToPage="1"/>
  </sheetPr>
  <dimension ref="A5:F48"/>
  <sheetViews>
    <sheetView tabSelected="1" zoomScale="130" zoomScaleNormal="130" workbookViewId="0">
      <selection sqref="A1:F48"/>
    </sheetView>
  </sheetViews>
  <sheetFormatPr defaultRowHeight="15"/>
  <cols>
    <col min="1" max="1" width="22.5703125" customWidth="1"/>
    <col min="2" max="2" width="12.42578125" customWidth="1"/>
    <col min="3" max="3" width="12.5703125" customWidth="1"/>
    <col min="4" max="4" width="12.42578125" customWidth="1"/>
    <col min="5" max="5" width="15.85546875" customWidth="1"/>
    <col min="6" max="6" width="8.5703125" customWidth="1"/>
  </cols>
  <sheetData>
    <row r="5" spans="1:6">
      <c r="A5" s="2" t="s">
        <v>0</v>
      </c>
    </row>
    <row r="7" spans="1:6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1:6">
      <c r="A8" s="1" t="s">
        <v>6</v>
      </c>
      <c r="B8" s="6">
        <v>181253.09</v>
      </c>
      <c r="C8" s="6">
        <v>38851.89</v>
      </c>
      <c r="D8" s="6">
        <v>81748.45</v>
      </c>
      <c r="E8" s="7">
        <f>B8+C8+D8</f>
        <v>301853.43</v>
      </c>
      <c r="F8" s="5">
        <f>(E8/$E$12)</f>
        <v>0.88218871147960987</v>
      </c>
    </row>
    <row r="9" spans="1:6">
      <c r="A9" s="1" t="s">
        <v>7</v>
      </c>
      <c r="B9" s="6"/>
      <c r="C9" s="6"/>
      <c r="D9" s="6"/>
      <c r="E9" s="7">
        <f t="shared" ref="E9:E11" si="0">B9+C9+D9</f>
        <v>0</v>
      </c>
      <c r="F9" s="5">
        <f t="shared" ref="F9:F11" si="1">(E9/$E$12)</f>
        <v>0</v>
      </c>
    </row>
    <row r="10" spans="1:6">
      <c r="A10" s="1" t="s">
        <v>8</v>
      </c>
      <c r="B10" s="6"/>
      <c r="C10" s="6">
        <v>34478.61</v>
      </c>
      <c r="D10" s="6">
        <v>5832.2</v>
      </c>
      <c r="E10" s="7">
        <f t="shared" si="0"/>
        <v>40310.81</v>
      </c>
      <c r="F10" s="5">
        <f t="shared" si="1"/>
        <v>0.11781128852039009</v>
      </c>
    </row>
    <row r="11" spans="1:6">
      <c r="A11" s="1" t="s">
        <v>9</v>
      </c>
      <c r="B11" s="6"/>
      <c r="C11" s="6"/>
      <c r="D11" s="6"/>
      <c r="E11" s="7">
        <f t="shared" si="0"/>
        <v>0</v>
      </c>
      <c r="F11" s="5">
        <f t="shared" si="1"/>
        <v>0</v>
      </c>
    </row>
    <row r="12" spans="1:6">
      <c r="A12" s="1" t="s">
        <v>10</v>
      </c>
      <c r="B12" s="6">
        <f>B8+B9+B10+B11</f>
        <v>181253.09</v>
      </c>
      <c r="C12" s="6">
        <f t="shared" ref="C12:D12" si="2">C8+C9+C10+C11</f>
        <v>73330.5</v>
      </c>
      <c r="D12" s="6">
        <f t="shared" si="2"/>
        <v>87580.65</v>
      </c>
      <c r="E12" s="7">
        <f t="shared" ref="E12" si="3">E8+E9+E10+E11</f>
        <v>342164.24</v>
      </c>
      <c r="F12" s="5">
        <f>SUM(F8:F11)</f>
        <v>1</v>
      </c>
    </row>
    <row r="13" spans="1:6">
      <c r="B13" s="8"/>
      <c r="C13" s="8"/>
      <c r="D13" s="8"/>
      <c r="E13" s="8"/>
      <c r="F13" s="4"/>
    </row>
    <row r="14" spans="1:6">
      <c r="A14" s="2" t="s">
        <v>11</v>
      </c>
      <c r="B14" s="8"/>
      <c r="C14" s="8"/>
      <c r="D14" s="8"/>
      <c r="E14" s="8"/>
      <c r="F14" s="4"/>
    </row>
    <row r="15" spans="1:6">
      <c r="B15" s="8"/>
      <c r="C15" s="8"/>
      <c r="D15" s="8"/>
      <c r="E15" s="8"/>
      <c r="F15" s="4"/>
    </row>
    <row r="16" spans="1:6">
      <c r="B16" s="3" t="s">
        <v>1</v>
      </c>
      <c r="C16" s="3" t="s">
        <v>2</v>
      </c>
      <c r="D16" s="3" t="s">
        <v>3</v>
      </c>
      <c r="E16" s="3" t="s">
        <v>4</v>
      </c>
      <c r="F16" s="3" t="s">
        <v>5</v>
      </c>
    </row>
    <row r="17" spans="1:6">
      <c r="A17" s="1" t="s">
        <v>6</v>
      </c>
      <c r="B17" s="6">
        <v>671917.41</v>
      </c>
      <c r="C17" s="6">
        <v>156038.17000000001</v>
      </c>
      <c r="D17" s="6">
        <v>435489.67000000004</v>
      </c>
      <c r="E17" s="7">
        <f>B17+C17+D17</f>
        <v>1263445.25</v>
      </c>
      <c r="F17" s="5">
        <f>(E17/$E$21)</f>
        <v>0.62869397038441932</v>
      </c>
    </row>
    <row r="18" spans="1:6">
      <c r="A18" s="1" t="s">
        <v>7</v>
      </c>
      <c r="B18" s="6"/>
      <c r="C18" s="6"/>
      <c r="D18" s="6">
        <v>550288.8899999999</v>
      </c>
      <c r="E18" s="7">
        <f t="shared" ref="E18:E20" si="4">B18+C18+D18</f>
        <v>550288.8899999999</v>
      </c>
      <c r="F18" s="5">
        <f t="shared" ref="F18:F20" si="5">(E18/$E$21)</f>
        <v>0.27382532572150231</v>
      </c>
    </row>
    <row r="19" spans="1:6">
      <c r="A19" s="1" t="s">
        <v>8</v>
      </c>
      <c r="B19" s="6"/>
      <c r="C19" s="6">
        <v>52757.61</v>
      </c>
      <c r="D19" s="6">
        <v>143143</v>
      </c>
      <c r="E19" s="7">
        <f t="shared" si="4"/>
        <v>195900.61</v>
      </c>
      <c r="F19" s="5">
        <f t="shared" si="5"/>
        <v>9.7480703894078258E-2</v>
      </c>
    </row>
    <row r="20" spans="1:6">
      <c r="A20" s="1" t="s">
        <v>9</v>
      </c>
      <c r="B20" s="6"/>
      <c r="C20" s="6"/>
      <c r="D20" s="6"/>
      <c r="E20" s="7">
        <f t="shared" si="4"/>
        <v>0</v>
      </c>
      <c r="F20" s="5">
        <f t="shared" si="5"/>
        <v>0</v>
      </c>
    </row>
    <row r="21" spans="1:6">
      <c r="A21" s="1" t="s">
        <v>10</v>
      </c>
      <c r="B21" s="6">
        <f>B17+B18+B19+B20</f>
        <v>671917.41</v>
      </c>
      <c r="C21" s="6">
        <f t="shared" ref="C21" si="6">C17+C18+C19+C20</f>
        <v>208795.78000000003</v>
      </c>
      <c r="D21" s="6">
        <f t="shared" ref="D21" si="7">D17+D18+D19+D20</f>
        <v>1128921.56</v>
      </c>
      <c r="E21" s="7">
        <f t="shared" ref="E21" si="8">E17+E18+E19+E20</f>
        <v>2009634.75</v>
      </c>
      <c r="F21" s="5">
        <f>SUM(F17:F20)</f>
        <v>0.99999999999999989</v>
      </c>
    </row>
    <row r="22" spans="1:6">
      <c r="B22" s="8"/>
      <c r="C22" s="8"/>
      <c r="D22" s="8"/>
      <c r="E22" s="8"/>
      <c r="F22" s="4"/>
    </row>
    <row r="23" spans="1:6">
      <c r="A23" s="2" t="s">
        <v>12</v>
      </c>
      <c r="B23" s="8"/>
      <c r="C23" s="8"/>
      <c r="D23" s="8"/>
      <c r="E23" s="8"/>
      <c r="F23" s="4"/>
    </row>
    <row r="24" spans="1:6">
      <c r="B24" s="8"/>
      <c r="C24" s="8"/>
      <c r="D24" s="8"/>
      <c r="E24" s="8"/>
      <c r="F24" s="4"/>
    </row>
    <row r="25" spans="1:6">
      <c r="B25" s="3" t="s">
        <v>1</v>
      </c>
      <c r="C25" s="3" t="s">
        <v>2</v>
      </c>
      <c r="D25" s="3" t="s">
        <v>3</v>
      </c>
      <c r="E25" s="3" t="s">
        <v>4</v>
      </c>
      <c r="F25" s="3" t="s">
        <v>5</v>
      </c>
    </row>
    <row r="26" spans="1:6">
      <c r="A26" s="1" t="s">
        <v>6</v>
      </c>
      <c r="B26" s="6">
        <v>830001.86</v>
      </c>
      <c r="C26" s="6">
        <v>898806.48</v>
      </c>
      <c r="D26" s="6">
        <v>433866.32000000007</v>
      </c>
      <c r="E26" s="7">
        <f>B26+C26+D26</f>
        <v>2162674.66</v>
      </c>
      <c r="F26" s="5">
        <f>(E26/$E$30)</f>
        <v>0.93714442330894021</v>
      </c>
    </row>
    <row r="27" spans="1:6">
      <c r="A27" s="1" t="s">
        <v>7</v>
      </c>
      <c r="B27" s="6"/>
      <c r="C27" s="6"/>
      <c r="D27" s="6">
        <v>88039.6</v>
      </c>
      <c r="E27" s="7">
        <f t="shared" ref="E27:E29" si="9">B27+C27+D27</f>
        <v>88039.6</v>
      </c>
      <c r="F27" s="5">
        <f t="shared" ref="F27:F29" si="10">(E27/$E$30)</f>
        <v>3.814989914865409E-2</v>
      </c>
    </row>
    <row r="28" spans="1:6">
      <c r="A28" s="1" t="s">
        <v>8</v>
      </c>
      <c r="B28" s="6"/>
      <c r="C28" s="6">
        <v>57013.990000000005</v>
      </c>
      <c r="D28" s="6"/>
      <c r="E28" s="7">
        <f t="shared" si="9"/>
        <v>57013.990000000005</v>
      </c>
      <c r="F28" s="5">
        <f t="shared" si="10"/>
        <v>2.4705677542405609E-2</v>
      </c>
    </row>
    <row r="29" spans="1:6">
      <c r="A29" s="1" t="s">
        <v>9</v>
      </c>
      <c r="B29" s="6"/>
      <c r="C29" s="6"/>
      <c r="D29" s="6"/>
      <c r="E29" s="7">
        <f t="shared" si="9"/>
        <v>0</v>
      </c>
      <c r="F29" s="5">
        <f t="shared" si="10"/>
        <v>0</v>
      </c>
    </row>
    <row r="30" spans="1:6">
      <c r="A30" s="1" t="s">
        <v>10</v>
      </c>
      <c r="B30" s="6">
        <f>B26+B27+B28+B29</f>
        <v>830001.86</v>
      </c>
      <c r="C30" s="6">
        <f t="shared" ref="C30" si="11">C26+C27+C28+C29</f>
        <v>955820.47</v>
      </c>
      <c r="D30" s="6">
        <f t="shared" ref="D30" si="12">D26+D27+D28+D29</f>
        <v>521905.92000000004</v>
      </c>
      <c r="E30" s="7">
        <f t="shared" ref="E30" si="13">E26+E27+E28+E29</f>
        <v>2307728.2500000005</v>
      </c>
      <c r="F30" s="5">
        <f>SUM(F26:F29)</f>
        <v>0.99999999999999989</v>
      </c>
    </row>
    <row r="31" spans="1:6">
      <c r="B31" s="8"/>
      <c r="C31" s="8"/>
      <c r="D31" s="8"/>
      <c r="E31" s="8"/>
      <c r="F31" s="4"/>
    </row>
    <row r="32" spans="1:6">
      <c r="A32" s="2" t="s">
        <v>13</v>
      </c>
      <c r="B32" s="8"/>
      <c r="C32" s="8"/>
      <c r="D32" s="8"/>
      <c r="E32" s="8"/>
      <c r="F32" s="4"/>
    </row>
    <row r="33" spans="1:6">
      <c r="B33" s="8"/>
      <c r="C33" s="8"/>
      <c r="D33" s="8"/>
      <c r="E33" s="8"/>
    </row>
    <row r="34" spans="1:6">
      <c r="B34" s="3" t="s">
        <v>1</v>
      </c>
      <c r="C34" s="3" t="s">
        <v>2</v>
      </c>
      <c r="D34" s="3" t="s">
        <v>3</v>
      </c>
      <c r="E34" s="3" t="s">
        <v>4</v>
      </c>
      <c r="F34" s="3" t="s">
        <v>5</v>
      </c>
    </row>
    <row r="35" spans="1:6">
      <c r="A35" s="1" t="s">
        <v>6</v>
      </c>
      <c r="B35" s="6">
        <v>612260</v>
      </c>
      <c r="C35" s="6">
        <v>335598.79000000004</v>
      </c>
      <c r="D35" s="6">
        <v>1962062.56</v>
      </c>
      <c r="E35" s="7">
        <v>2909921.35</v>
      </c>
      <c r="F35" s="5">
        <v>0.51714765625048875</v>
      </c>
    </row>
    <row r="36" spans="1:6">
      <c r="A36" s="1" t="s">
        <v>7</v>
      </c>
      <c r="B36" s="6">
        <v>1696345.6600000001</v>
      </c>
      <c r="C36" s="6">
        <v>29635.16</v>
      </c>
      <c r="D36" s="6">
        <v>899576.57000000007</v>
      </c>
      <c r="E36" s="7">
        <v>2625557.39</v>
      </c>
      <c r="F36" s="5">
        <v>0.46661084176369588</v>
      </c>
    </row>
    <row r="37" spans="1:6">
      <c r="A37" s="1" t="s">
        <v>8</v>
      </c>
      <c r="B37" s="6"/>
      <c r="C37" s="6">
        <v>32924.730000000003</v>
      </c>
      <c r="D37" s="6">
        <v>58464.05</v>
      </c>
      <c r="E37" s="7">
        <v>91388.78</v>
      </c>
      <c r="F37" s="5">
        <v>1.6241501985815369E-2</v>
      </c>
    </row>
    <row r="38" spans="1:6">
      <c r="A38" s="1" t="s">
        <v>9</v>
      </c>
      <c r="B38" s="6"/>
      <c r="C38" s="6"/>
      <c r="D38" s="6"/>
      <c r="E38" s="7">
        <v>0</v>
      </c>
      <c r="F38" s="5">
        <v>0</v>
      </c>
    </row>
    <row r="39" spans="1:6">
      <c r="A39" s="1" t="s">
        <v>10</v>
      </c>
      <c r="B39" s="6">
        <v>2308605.66</v>
      </c>
      <c r="C39" s="6">
        <v>398158.68</v>
      </c>
      <c r="D39" s="6">
        <v>2920103.1799999997</v>
      </c>
      <c r="E39" s="7">
        <v>5626867.5200000005</v>
      </c>
      <c r="F39" s="5">
        <v>1</v>
      </c>
    </row>
    <row r="40" spans="1:6">
      <c r="B40" s="8"/>
      <c r="C40" s="8"/>
      <c r="D40" s="8"/>
      <c r="E40" s="8"/>
    </row>
    <row r="41" spans="1:6">
      <c r="A41" s="2" t="s">
        <v>14</v>
      </c>
      <c r="B41" s="8"/>
      <c r="C41" s="8"/>
      <c r="D41" s="8"/>
      <c r="E41" s="8"/>
      <c r="F41" s="4"/>
    </row>
    <row r="42" spans="1:6">
      <c r="B42" s="8"/>
      <c r="C42" s="8"/>
      <c r="D42" s="8"/>
      <c r="E42" s="8"/>
    </row>
    <row r="43" spans="1:6">
      <c r="B43" s="3" t="s">
        <v>1</v>
      </c>
      <c r="C43" s="3" t="s">
        <v>2</v>
      </c>
      <c r="D43" s="3" t="s">
        <v>3</v>
      </c>
      <c r="E43" s="3" t="s">
        <v>4</v>
      </c>
      <c r="F43" s="3" t="s">
        <v>5</v>
      </c>
    </row>
    <row r="44" spans="1:6">
      <c r="A44" s="1" t="s">
        <v>6</v>
      </c>
      <c r="B44" s="6">
        <v>419772.56000000006</v>
      </c>
      <c r="C44" s="6">
        <v>5517010.419999999</v>
      </c>
      <c r="D44" s="6">
        <v>499447.11000000004</v>
      </c>
      <c r="E44" s="7">
        <v>6436230.0899999989</v>
      </c>
      <c r="F44" s="5">
        <v>0.71435617111410721</v>
      </c>
    </row>
    <row r="45" spans="1:6">
      <c r="A45" s="1" t="s">
        <v>7</v>
      </c>
      <c r="B45" s="6">
        <v>1251109.6300000001</v>
      </c>
      <c r="C45" s="6"/>
      <c r="D45" s="6">
        <v>1199757.3700000001</v>
      </c>
      <c r="E45" s="7">
        <v>2450867</v>
      </c>
      <c r="F45" s="5">
        <v>0.27202134503397141</v>
      </c>
    </row>
    <row r="46" spans="1:6">
      <c r="A46" s="1" t="s">
        <v>8</v>
      </c>
      <c r="B46" s="6"/>
      <c r="C46" s="6">
        <v>74336.31</v>
      </c>
      <c r="D46" s="6">
        <v>48400</v>
      </c>
      <c r="E46" s="7">
        <v>122736.31</v>
      </c>
      <c r="F46" s="5">
        <v>1.3622483851921168E-2</v>
      </c>
    </row>
    <row r="47" spans="1:6">
      <c r="A47" s="1" t="s">
        <v>9</v>
      </c>
      <c r="B47" s="6"/>
      <c r="C47" s="6"/>
      <c r="D47" s="6"/>
      <c r="E47" s="7">
        <v>0</v>
      </c>
      <c r="F47" s="5">
        <v>0</v>
      </c>
    </row>
    <row r="48" spans="1:6">
      <c r="A48" s="1" t="s">
        <v>10</v>
      </c>
      <c r="B48" s="6">
        <v>1670882.1900000002</v>
      </c>
      <c r="C48" s="6">
        <v>5591346.7299999986</v>
      </c>
      <c r="D48" s="6">
        <v>1747604.4800000002</v>
      </c>
      <c r="E48" s="7">
        <v>9009833.4000000004</v>
      </c>
      <c r="F48" s="5">
        <v>0.99999999999999978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7e136e-0d04-4d62-9e1c-6f953d61ab2d" xsi:nil="true"/>
    <lcf76f155ced4ddcb4097134ff3c332f xmlns="6fd9994b-7bbb-42ce-aefc-692c54c77fb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BF410542E94439C523416FC826659" ma:contentTypeVersion="11" ma:contentTypeDescription="Crea un document nou" ma:contentTypeScope="" ma:versionID="2a9cd836f93aa60aa7735caec83d0551">
  <xsd:schema xmlns:xsd="http://www.w3.org/2001/XMLSchema" xmlns:xs="http://www.w3.org/2001/XMLSchema" xmlns:p="http://schemas.microsoft.com/office/2006/metadata/properties" xmlns:ns2="6fd9994b-7bbb-42ce-aefc-692c54c77fb0" xmlns:ns3="5b7e136e-0d04-4d62-9e1c-6f953d61ab2d" targetNamespace="http://schemas.microsoft.com/office/2006/metadata/properties" ma:root="true" ma:fieldsID="a5e91cacdb26c2269a0da0b714ff68b7" ns2:_="" ns3:_="">
    <xsd:import namespace="6fd9994b-7bbb-42ce-aefc-692c54c77fb0"/>
    <xsd:import namespace="5b7e136e-0d04-4d62-9e1c-6f953d61a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d9994b-7bbb-42ce-aefc-692c54c77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e136e-0d04-4d62-9e1c-6f953d61ab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08b62cd-e87e-4e6a-b3c7-844ec06330a1}" ma:internalName="TaxCatchAll" ma:showField="CatchAllData" ma:web="5b7e136e-0d04-4d62-9e1c-6f953d61a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A6863C-5B8E-49CF-968B-864277BF6DAB}"/>
</file>

<file path=customXml/itemProps2.xml><?xml version="1.0" encoding="utf-8"?>
<ds:datastoreItem xmlns:ds="http://schemas.openxmlformats.org/officeDocument/2006/customXml" ds:itemID="{07C008EC-1C42-4724-AC42-C7C8A06B959F}"/>
</file>

<file path=customXml/itemProps3.xml><?xml version="1.0" encoding="utf-8"?>
<ds:datastoreItem xmlns:ds="http://schemas.openxmlformats.org/officeDocument/2006/customXml" ds:itemID="{AE7F28E1-81DB-46B2-9F59-6E7FA8A585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Universitat de Girona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 Rosa Almiron Pujola</dc:creator>
  <cp:keywords/>
  <dc:description/>
  <cp:lastModifiedBy/>
  <cp:revision/>
  <dcterms:created xsi:type="dcterms:W3CDTF">2023-11-06T17:30:23Z</dcterms:created>
  <dcterms:modified xsi:type="dcterms:W3CDTF">2025-10-13T14:10:33Z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0x010100505BF410542E94439C523416FC826659</vt:lpwstr>
  </property>
  <property fmtid="{D5CDD505-2E9C-101B-9397-08002B2CF9AE}" pid="3" name="MediaServiceImageTags">
    <vt:lpwstr/>
  </property>
</Properties>
</file>